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D:\ESD Projects\Excel Library\Web site\For Clau EasyXLS\Spreadsheets\new reports\"/>
    </mc:Choice>
  </mc:AlternateContent>
  <xr:revisionPtr revIDLastSave="0" documentId="8_{69931487-0A89-4AD9-B4B2-934C0B1A5A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lectrical Billing Summary" sheetId="1" r:id="rId1"/>
    <sheet name="Natural Gas Billing Summary" sheetId="2" r:id="rId2"/>
    <sheet name="Fuel Oil Billing Summary" sheetId="3" r:id="rId3"/>
    <sheet name="Billing Summary" sheetId="4" r:id="rId4"/>
    <sheet name="Annual Electrical Costs" sheetId="5" r:id="rId5"/>
    <sheet name="Annual Natural Gas Costs" sheetId="6" r:id="rId6"/>
    <sheet name="Annual Fuel Oil Costs" sheetId="7" r:id="rId7"/>
    <sheet name="Utility Cost Comparison" sheetId="8" r:id="rId8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3" l="1"/>
  <c r="B7" i="4" s="1"/>
  <c r="B16" i="3"/>
  <c r="C16" i="2"/>
  <c r="B6" i="4" s="1"/>
  <c r="B16" i="2"/>
  <c r="E16" i="1"/>
  <c r="B5" i="4" s="1"/>
  <c r="D16" i="1"/>
  <c r="C16" i="1"/>
  <c r="B4" i="4" s="1"/>
  <c r="B8" i="4" s="1"/>
  <c r="B16" i="1"/>
</calcChain>
</file>

<file path=xl/sharedStrings.xml><?xml version="1.0" encoding="utf-8"?>
<sst xmlns="http://schemas.openxmlformats.org/spreadsheetml/2006/main" count="61" uniqueCount="30">
  <si>
    <t>Electrical Billing Summary</t>
  </si>
  <si>
    <t>Date
(months)</t>
  </si>
  <si>
    <t>Consumption
kWh</t>
  </si>
  <si>
    <t>Consumption Cost
($)</t>
  </si>
  <si>
    <t>Peak Demand
kW</t>
  </si>
  <si>
    <t>Demand Cost
($)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</si>
  <si>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</si>
  <si>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</si>
  <si>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</si>
  <si>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</si>
  <si>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</si>
  <si>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</si>
  <si>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</si>
  <si>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</si>
  <si>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</si>
  <si>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</si>
  <si>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</si>
  <si>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</si>
  <si>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</si>
  <si>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Natural Gas Billing Summary</t>
  </si>
  <si>
    <t>Therms</t>
  </si>
  <si>
    <t>Cost
($)</t>
  </si>
  <si>
    <t>Fuel Oil Billing Summary</t>
  </si>
  <si>
    <t>Consumption
(gallons)</t>
  </si>
  <si>
    <t>Billing Summary</t>
  </si>
  <si>
    <t>Utility</t>
  </si>
  <si>
    <t>Electricity</t>
  </si>
  <si>
    <t>Demand</t>
  </si>
  <si>
    <t>Natural Gas</t>
  </si>
  <si>
    <t>Fuel 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</si>
</sst>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8708D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rgb="FFB8F126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3" fontId="3" fillId="3" borderId="8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3" fontId="3" fillId="3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3" fontId="1" fillId="4" borderId="2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4" borderId="3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3" fontId="5" fillId="3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3" fontId="5" fillId="0" borderId="8" xfId="0" applyNumberFormat="1" applyFont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anchor="ctr" anchorCtr="1"/>
          <a:lstStyle/>
          <a:p>
            <a:pPr>
              <a:defRPr sz="1400" b="1" i="0" u="none" strike="noStrike">
                <a:solidFill>
                  <a:srgbClr val="000000"/>
                </a:solidFill>
                <a:latin typeface="+mn-lt"/>
              </a:defRPr>
            </a:pPr>
            <a:r>
              <a:t>Annual Electrical Costs</a:t>
            </a:r>
          </a:p>
        </c:rich>
      </c:tx>
      <c:overlay val="0"/>
      <c:spPr>
        <a:noFill/>
        <a:ln w="25400" cap="flat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'Electrical Billing Summary'!$C$3</c:f>
              <c:strCache>
                <c:ptCount val="1"/>
                <c:pt idx="0">
                  <c:v>Consumption Cost
($)</c:v>
                </c:pt>
              </c:strCache>
            </c:strRef>
          </c:tx>
          <c:spPr>
            <a:solidFill>
              <a:srgbClr val="0F7A9C"/>
            </a:solidFill>
            <a:ln w="12700" cap="flat">
              <a:noFill/>
            </a:ln>
          </c:spPr>
          <c:invertIfNegative val="0"/>
          <c:dLbls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'Electrical Billing Summary'!$A$4:$A$15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'Electrical Billing Summary'!$C$4:$C$15</c:f>
              <c:numCache>
                <c:formatCode>General</c:formatCode>
                <c:ptCount val="12"/>
                <c:pt idx="0">
                  <c:v>12975</c:v>
                </c:pt>
                <c:pt idx="1">
                  <c:v>20374</c:v>
                </c:pt>
                <c:pt idx="2">
                  <c:v>13951</c:v>
                </c:pt>
                <c:pt idx="3">
                  <c:v>18902</c:v>
                </c:pt>
                <c:pt idx="4">
                  <c:v>22621</c:v>
                </c:pt>
                <c:pt idx="5">
                  <c:v>19651</c:v>
                </c:pt>
                <c:pt idx="6">
                  <c:v>18855</c:v>
                </c:pt>
                <c:pt idx="7">
                  <c:v>21720</c:v>
                </c:pt>
                <c:pt idx="8">
                  <c:v>23638</c:v>
                </c:pt>
                <c:pt idx="9">
                  <c:v>25384</c:v>
                </c:pt>
                <c:pt idx="10">
                  <c:v>22583</c:v>
                </c:pt>
                <c:pt idx="11">
                  <c:v>24701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4-490D-959C-2BBC9DCCC93E}"/>
            </c:ext>
          </c:extLst>
        </c:ser>
        <c:ser>
          <c:idx val="1"/>
          <c:order val="1"/>
          <c:tx>
            <c:strRef>
              <c:f>'Electrical Billing Summary'!$E$3</c:f>
              <c:strCache>
                <c:ptCount val="1"/>
                <c:pt idx="0">
                  <c:v>Demand Cost
($)</c:v>
                </c:pt>
              </c:strCache>
            </c:strRef>
          </c:tx>
          <c:spPr>
            <a:solidFill>
              <a:srgbClr val="22B3FE"/>
            </a:solidFill>
            <a:ln w="12700" cap="flat">
              <a:noFill/>
            </a:ln>
          </c:spPr>
          <c:invertIfNegative val="0"/>
          <c:dLbls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'Electrical Billing Summary'!$A$4:$A$15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'Electrical Billing Summary'!$E$4:$E$15</c:f>
              <c:numCache>
                <c:formatCode>General</c:formatCode>
                <c:ptCount val="12"/>
                <c:pt idx="0">
                  <c:v>8759</c:v>
                </c:pt>
                <c:pt idx="1">
                  <c:v>8427</c:v>
                </c:pt>
                <c:pt idx="2">
                  <c:v>6560</c:v>
                </c:pt>
                <c:pt idx="3">
                  <c:v>8759</c:v>
                </c:pt>
                <c:pt idx="4">
                  <c:v>11290</c:v>
                </c:pt>
                <c:pt idx="5">
                  <c:v>8205</c:v>
                </c:pt>
                <c:pt idx="6">
                  <c:v>8223</c:v>
                </c:pt>
                <c:pt idx="7">
                  <c:v>8907</c:v>
                </c:pt>
                <c:pt idx="8">
                  <c:v>8796</c:v>
                </c:pt>
                <c:pt idx="9">
                  <c:v>10570</c:v>
                </c:pt>
                <c:pt idx="10">
                  <c:v>7613</c:v>
                </c:pt>
                <c:pt idx="11">
                  <c:v>10210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B4-490D-959C-2BBC9DCCC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07616"/>
        <c:axId val="99809152"/>
      </c:barChart>
      <c:catAx>
        <c:axId val="99807616"/>
        <c:scaling>
          <c:orientation val="minMax"/>
        </c:scaling>
        <c:delete val="0"/>
        <c:axPos val="b"/>
        <c:title>
          <c:tx>
            <c:rich>
              <a:bodyPr vert="horz" anchor="ctr" anchorCtr="1"/>
              <a:lstStyle/>
              <a:p>
                <a:pPr>
                  <a:defRPr sz="1100" b="1" i="0" u="none" strike="noStrike">
                    <a:solidFill>
                      <a:srgbClr val="000000"/>
                    </a:solidFill>
                    <a:latin typeface="+mn-lt"/>
                  </a:defRPr>
                </a:pPr>
                <a:r>
                  <a:t>Billing Period</a:t>
                </a:r>
              </a:p>
            </c:rich>
          </c:tx>
          <c:overlay val="0"/>
          <c:spPr>
            <a:noFill/>
            <a:ln w="25400" cap="flat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 cap="flat">
            <a:solidFill>
              <a:srgbClr val="000000"/>
            </a:solidFill>
            <a:round/>
          </a:ln>
        </c:spPr>
        <c:txPr>
          <a:bodyPr vert="horz" anchor="ctr" anchorCtr="1"/>
          <a:lstStyle/>
          <a:p>
            <a:pPr>
              <a:defRPr sz="1000" b="0" i="0" u="none" strike="noStrike">
                <a:solidFill>
                  <a:srgbClr val="000000"/>
                </a:solidFill>
                <a:latin typeface="Arial"/>
              </a:defRPr>
            </a:pPr>
            <a:endParaRPr lang="en-US"/>
          </a:p>
        </c:txPr>
        <c:crossAx val="99809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809152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 vert="horz" anchor="ctr" anchorCtr="1"/>
              <a:lstStyle/>
              <a:p>
                <a:pPr>
                  <a:defRPr sz="1100" b="1" i="0" u="none" strike="noStrike">
                    <a:solidFill>
                      <a:srgbClr val="000000"/>
                    </a:solidFill>
                    <a:latin typeface="+mn-lt"/>
                  </a:defRPr>
                </a:pPr>
                <a:r>
                  <a:t>Cost ($)</a:t>
                </a:r>
              </a:p>
            </c:rich>
          </c:tx>
          <c:overlay val="0"/>
          <c:spPr>
            <a:noFill/>
            <a:ln w="25400" cap="flat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 cap="flat">
            <a:solidFill>
              <a:srgbClr val="000000"/>
            </a:solidFill>
            <a:round/>
          </a:ln>
        </c:spPr>
        <c:txPr>
          <a:bodyPr vert="horz" anchor="ctr" anchorCtr="1"/>
          <a:lstStyle/>
          <a:p>
            <a:pPr>
              <a:defRPr sz="1100" b="0" i="0" u="none" strike="noStrike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9807616"/>
        <c:crossesAt val="1"/>
        <c:crossBetween val="between"/>
      </c:valAx>
      <c:spPr>
        <a:solidFill>
          <a:srgbClr val="EDFBC9"/>
        </a:solidFill>
        <a:ln w="12700" cap="flat">
          <a:solidFill>
            <a:srgbClr val="808080"/>
          </a:solidFill>
          <a:round/>
        </a:ln>
      </c:spPr>
    </c:plotArea>
    <c:legend>
      <c:legendPos val="r"/>
      <c:overlay val="0"/>
      <c:spPr>
        <a:solidFill>
          <a:srgbClr val="FFFFFF"/>
        </a:solidFill>
        <a:ln w="12700" cap="flat">
          <a:solidFill>
            <a:srgbClr val="000000"/>
          </a:solidFill>
          <a:round/>
        </a:ln>
      </c:spPr>
      <c:txPr>
        <a:bodyPr/>
        <a:lstStyle/>
        <a:p>
          <a:pPr>
            <a:defRPr sz="1100" b="0" i="0" u="none" strike="noStrike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 cap="flat">
      <a:noFill/>
    </a:ln>
  </c:spPr>
  <c:txPr>
    <a:bodyPr/>
    <a:lstStyle/>
    <a:p>
      <a:pPr>
        <a:defRPr sz="925" b="1" i="0" u="none" strike="noStrike">
          <a:solidFill>
            <a:srgbClr val="334114"/>
          </a:solidFill>
          <a:latin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anchor="ctr" anchorCtr="1"/>
          <a:lstStyle/>
          <a:p>
            <a:pPr>
              <a:defRPr sz="1400" b="1" i="0" u="none" strike="noStrike">
                <a:solidFill>
                  <a:srgbClr val="000000"/>
                </a:solidFill>
                <a:latin typeface="+mn-lt"/>
              </a:defRPr>
            </a:pPr>
            <a:r>
              <a:t>Annual Natural Gas Costs</a:t>
            </a:r>
          </a:p>
        </c:rich>
      </c:tx>
      <c:overlay val="0"/>
      <c:spPr>
        <a:noFill/>
        <a:ln w="25400" cap="flat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'Natural Gas Billing Summary'!$C$3</c:f>
              <c:strCache>
                <c:ptCount val="1"/>
                <c:pt idx="0">
                  <c:v>Cost
($)</c:v>
                </c:pt>
              </c:strCache>
            </c:strRef>
          </c:tx>
          <c:spPr>
            <a:solidFill>
              <a:srgbClr val="F9920E"/>
            </a:solidFill>
            <a:ln w="12700" cap="flat">
              <a:noFill/>
            </a:ln>
          </c:spPr>
          <c:invertIfNegative val="0"/>
          <c:dLbls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'Natural Gas Billing Summary'!$A$4:$A$15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'Natural Gas Billing Summary'!$C$4:$C$15</c:f>
              <c:numCache>
                <c:formatCode>General</c:formatCode>
                <c:ptCount val="12"/>
                <c:pt idx="0">
                  <c:v>5722</c:v>
                </c:pt>
                <c:pt idx="1">
                  <c:v>4852</c:v>
                </c:pt>
                <c:pt idx="2">
                  <c:v>2689</c:v>
                </c:pt>
                <c:pt idx="3">
                  <c:v>2457</c:v>
                </c:pt>
                <c:pt idx="4">
                  <c:v>2220</c:v>
                </c:pt>
                <c:pt idx="5">
                  <c:v>2088</c:v>
                </c:pt>
                <c:pt idx="6">
                  <c:v>1983</c:v>
                </c:pt>
                <c:pt idx="7">
                  <c:v>2036</c:v>
                </c:pt>
                <c:pt idx="8">
                  <c:v>2055</c:v>
                </c:pt>
                <c:pt idx="9">
                  <c:v>2177</c:v>
                </c:pt>
                <c:pt idx="10">
                  <c:v>3069</c:v>
                </c:pt>
                <c:pt idx="11">
                  <c:v>5245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6-42A5-9309-32EA09899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07616"/>
        <c:axId val="99809152"/>
      </c:barChart>
      <c:catAx>
        <c:axId val="99807616"/>
        <c:scaling>
          <c:orientation val="minMax"/>
        </c:scaling>
        <c:delete val="0"/>
        <c:axPos val="l"/>
        <c:title>
          <c:tx>
            <c:rich>
              <a:bodyPr rot="-5400000" vert="horz" anchor="ctr" anchorCtr="1"/>
              <a:lstStyle/>
              <a:p>
                <a:pPr>
                  <a:defRPr sz="1100" b="1" i="0" u="none" strike="noStrike">
                    <a:solidFill>
                      <a:srgbClr val="000000"/>
                    </a:solidFill>
                    <a:latin typeface="+mn-lt"/>
                  </a:defRPr>
                </a:pPr>
                <a:r>
                  <a:t>Billing Period</a:t>
                </a:r>
              </a:p>
            </c:rich>
          </c:tx>
          <c:overlay val="0"/>
          <c:spPr>
            <a:noFill/>
            <a:ln w="25400" cap="flat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 cap="flat">
            <a:solidFill>
              <a:srgbClr val="000000"/>
            </a:solidFill>
            <a:round/>
          </a:ln>
        </c:spPr>
        <c:txPr>
          <a:bodyPr vert="horz" anchor="ctr" anchorCtr="1"/>
          <a:lstStyle/>
          <a:p>
            <a:pPr>
              <a:defRPr sz="1000" b="0" i="0" u="none" strike="noStrike">
                <a:solidFill>
                  <a:srgbClr val="000000"/>
                </a:solidFill>
                <a:latin typeface="Arial"/>
              </a:defRPr>
            </a:pPr>
            <a:endParaRPr lang="en-US"/>
          </a:p>
        </c:txPr>
        <c:crossAx val="99809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809152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000000"/>
              </a:solidFill>
              <a:round/>
            </a:ln>
          </c:spPr>
        </c:majorGridlines>
        <c:title>
          <c:tx>
            <c:rich>
              <a:bodyPr vert="horz" anchor="ctr" anchorCtr="1"/>
              <a:lstStyle/>
              <a:p>
                <a:pPr>
                  <a:defRPr sz="1100" b="1" i="0" u="none" strike="noStrike">
                    <a:solidFill>
                      <a:srgbClr val="000000"/>
                    </a:solidFill>
                    <a:latin typeface="+mn-lt"/>
                  </a:defRPr>
                </a:pPr>
                <a:r>
                  <a:t>Cost ($)</a:t>
                </a:r>
              </a:p>
            </c:rich>
          </c:tx>
          <c:overlay val="0"/>
          <c:spPr>
            <a:noFill/>
            <a:ln w="25400" cap="flat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 cap="flat">
            <a:solidFill>
              <a:srgbClr val="000000"/>
            </a:solidFill>
            <a:round/>
          </a:ln>
        </c:spPr>
        <c:txPr>
          <a:bodyPr vert="horz" anchor="ctr" anchorCtr="1"/>
          <a:lstStyle/>
          <a:p>
            <a:pPr>
              <a:defRPr sz="1100" b="0" i="0" u="none" strike="noStrike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9807616"/>
        <c:crossesAt val="1"/>
        <c:crossBetween val="between"/>
      </c:valAx>
      <c:spPr>
        <a:solidFill>
          <a:srgbClr val="EDFBC9"/>
        </a:solidFill>
        <a:ln w="12700" cap="flat">
          <a:solidFill>
            <a:srgbClr val="808080"/>
          </a:solidFill>
          <a:round/>
        </a:ln>
      </c:spPr>
    </c:plotArea>
    <c:legend>
      <c:legendPos val="r"/>
      <c:overlay val="0"/>
      <c:spPr>
        <a:solidFill>
          <a:srgbClr val="FFFFFF"/>
        </a:solidFill>
        <a:ln w="12700" cap="flat">
          <a:solidFill>
            <a:srgbClr val="000000"/>
          </a:solidFill>
          <a:round/>
        </a:ln>
      </c:spPr>
      <c:txPr>
        <a:bodyPr/>
        <a:lstStyle/>
        <a:p>
          <a:pPr>
            <a:defRPr sz="1100" b="0" i="0" u="none" strike="noStrike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 cap="flat">
      <a:noFill/>
    </a:ln>
  </c:spPr>
  <c:txPr>
    <a:bodyPr/>
    <a:lstStyle/>
    <a:p>
      <a:pPr>
        <a:defRPr sz="925" b="1" i="0" u="none" strike="noStrike">
          <a:solidFill>
            <a:srgbClr val="000000"/>
          </a:solidFill>
          <a:latin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anchor="ctr" anchorCtr="1"/>
          <a:lstStyle/>
          <a:p>
            <a:pPr>
              <a:defRPr sz="1400" b="1" i="0" u="none" strike="noStrike">
                <a:solidFill>
                  <a:srgbClr val="000000"/>
                </a:solidFill>
                <a:latin typeface="+mn-lt"/>
              </a:defRPr>
            </a:pPr>
            <a:r>
              <a:t>Annual Fuel Oil Costs</a:t>
            </a:r>
          </a:p>
        </c:rich>
      </c:tx>
      <c:overlay val="0"/>
      <c:spPr>
        <a:noFill/>
        <a:ln w="25400" cap="flat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'Fuel Oil Billing Summary'!$C$3</c:f>
              <c:strCache>
                <c:ptCount val="1"/>
                <c:pt idx="0">
                  <c:v>Consumption Cost
($)</c:v>
                </c:pt>
              </c:strCache>
            </c:strRef>
          </c:tx>
          <c:spPr>
            <a:ln cap="flat">
              <a:solidFill>
                <a:srgbClr val="17B65B"/>
              </a:solidFill>
              <a:round/>
            </a:ln>
          </c:spPr>
          <c:marker>
            <c:symbol val="none"/>
          </c:marker>
          <c:dLbls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'Fuel Oil Billing Summary'!$A$4:$A$15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'Fuel Oil Billing Summary'!$C$4:$C$15</c:f>
              <c:numCache>
                <c:formatCode>General</c:formatCode>
                <c:ptCount val="12"/>
                <c:pt idx="0">
                  <c:v>450</c:v>
                </c:pt>
                <c:pt idx="1">
                  <c:v>3536</c:v>
                </c:pt>
                <c:pt idx="2">
                  <c:v>1264</c:v>
                </c:pt>
                <c:pt idx="3">
                  <c:v>2512</c:v>
                </c:pt>
                <c:pt idx="4">
                  <c:v>1116</c:v>
                </c:pt>
                <c:pt idx="5">
                  <c:v>418</c:v>
                </c:pt>
                <c:pt idx="6">
                  <c:v>0</c:v>
                </c:pt>
                <c:pt idx="7">
                  <c:v>0</c:v>
                </c:pt>
                <c:pt idx="8">
                  <c:v>118</c:v>
                </c:pt>
                <c:pt idx="9">
                  <c:v>0</c:v>
                </c:pt>
                <c:pt idx="10">
                  <c:v>444</c:v>
                </c:pt>
                <c:pt idx="11">
                  <c:v>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57-4D74-9D81-E3DB61AE9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807616"/>
        <c:axId val="99809152"/>
      </c:lineChart>
      <c:catAx>
        <c:axId val="99807616"/>
        <c:scaling>
          <c:orientation val="minMax"/>
        </c:scaling>
        <c:delete val="0"/>
        <c:axPos val="b"/>
        <c:title>
          <c:tx>
            <c:rich>
              <a:bodyPr vert="horz" anchor="ctr" anchorCtr="1"/>
              <a:lstStyle/>
              <a:p>
                <a:pPr>
                  <a:defRPr sz="1100" b="1" i="0" u="none" strike="noStrike">
                    <a:solidFill>
                      <a:srgbClr val="000000"/>
                    </a:solidFill>
                    <a:latin typeface="+mn-lt"/>
                  </a:defRPr>
                </a:pPr>
                <a:r>
                  <a:t>Billing Period</a:t>
                </a:r>
              </a:p>
            </c:rich>
          </c:tx>
          <c:overlay val="0"/>
          <c:spPr>
            <a:noFill/>
            <a:ln w="25400" cap="flat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 cap="flat">
            <a:solidFill>
              <a:srgbClr val="000000"/>
            </a:solidFill>
            <a:round/>
          </a:ln>
        </c:spPr>
        <c:txPr>
          <a:bodyPr vert="horz" anchor="ctr" anchorCtr="1"/>
          <a:lstStyle/>
          <a:p>
            <a:pPr>
              <a:defRPr sz="1000" b="0" i="0" u="none" strike="noStrike">
                <a:solidFill>
                  <a:srgbClr val="000000"/>
                </a:solidFill>
                <a:latin typeface="Arial"/>
              </a:defRPr>
            </a:pPr>
            <a:endParaRPr lang="en-US"/>
          </a:p>
        </c:txPr>
        <c:crossAx val="99809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809152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 vert="horz" anchor="ctr" anchorCtr="1"/>
              <a:lstStyle/>
              <a:p>
                <a:pPr>
                  <a:defRPr sz="1100" b="1" i="0" u="none" strike="noStrike">
                    <a:solidFill>
                      <a:srgbClr val="000000"/>
                    </a:solidFill>
                    <a:latin typeface="+mn-lt"/>
                  </a:defRPr>
                </a:pPr>
                <a:r>
                  <a:t>Cost ($)</a:t>
                </a:r>
              </a:p>
            </c:rich>
          </c:tx>
          <c:overlay val="0"/>
          <c:spPr>
            <a:noFill/>
            <a:ln w="25400" cap="flat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 cap="flat">
            <a:solidFill>
              <a:srgbClr val="000000"/>
            </a:solidFill>
            <a:round/>
          </a:ln>
        </c:spPr>
        <c:txPr>
          <a:bodyPr vert="horz" anchor="ctr" anchorCtr="1"/>
          <a:lstStyle/>
          <a:p>
            <a:pPr>
              <a:defRPr sz="1000" b="0" i="0" u="none" strike="noStrike">
                <a:solidFill>
                  <a:srgbClr val="000000"/>
                </a:solidFill>
                <a:latin typeface="Arial"/>
              </a:defRPr>
            </a:pPr>
            <a:endParaRPr lang="en-US"/>
          </a:p>
        </c:txPr>
        <c:crossAx val="99807616"/>
        <c:crossesAt val="1"/>
        <c:crossBetween val="between"/>
      </c:valAx>
      <c:spPr>
        <a:solidFill>
          <a:srgbClr val="EDFBC9"/>
        </a:solidFill>
        <a:ln w="12700" cap="flat">
          <a:noFill/>
        </a:ln>
      </c:spPr>
    </c:plotArea>
    <c:legend>
      <c:legendPos val="r"/>
      <c:overlay val="0"/>
      <c:spPr>
        <a:solidFill>
          <a:srgbClr val="FFFFFF"/>
        </a:solidFill>
        <a:ln w="12700" cap="flat">
          <a:solidFill>
            <a:srgbClr val="000000"/>
          </a:solidFill>
          <a:round/>
        </a:ln>
      </c:spPr>
      <c:txPr>
        <a:bodyPr/>
        <a:lstStyle/>
        <a:p>
          <a:pPr>
            <a:defRPr sz="1100" b="0" i="0" u="none" strike="noStrike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 cap="flat">
      <a:noFill/>
    </a:ln>
  </c:spPr>
  <c:txPr>
    <a:bodyPr/>
    <a:lstStyle/>
    <a:p>
      <a:pPr>
        <a:defRPr sz="925" b="1" i="0" u="none" strike="noStrike">
          <a:solidFill>
            <a:srgbClr val="000000"/>
          </a:solidFill>
          <a:latin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anchor="ctr" anchorCtr="1"/>
          <a:lstStyle/>
          <a:p>
            <a:pPr>
              <a:defRPr sz="1400" b="1" i="0" u="none" strike="noStrike">
                <a:solidFill>
                  <a:srgbClr val="000000"/>
                </a:solidFill>
                <a:latin typeface="+mn-lt"/>
              </a:defRPr>
            </a:pPr>
            <a:r>
              <a:t>Utility Cost Comparison</a:t>
            </a:r>
          </a:p>
        </c:rich>
      </c:tx>
      <c:overlay val="0"/>
      <c:spPr>
        <a:noFill/>
        <a:ln w="25400" cap="flat">
          <a:noFill/>
        </a:ln>
      </c:spPr>
    </c:title>
    <c:autoTitleDeleted val="0"/>
    <c:view3D>
      <c:rotX val="15"/>
      <c:hPercent val="10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Cont</c:v>
          </c:tx>
          <c:spPr>
            <a:ln w="12700" cap="flat">
              <a:noFill/>
            </a:ln>
          </c:spPr>
          <c:dLbls>
            <c:spPr>
              <a:noFill/>
              <a:ln w="25400" cap="flat">
                <a:noFill/>
              </a:ln>
            </c:spPr>
            <c:txPr>
              <a:bodyPr vert="horz" anchor="ctr" anchorCtr="1"/>
              <a:lstStyle/>
              <a:p>
                <a:pPr>
                  <a:defRPr sz="1100" b="1" i="0" u="none" strike="noStrike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'Billing Summary'!$A$4:$A$7</c:f>
              <c:strCache>
                <c:ptCount val="4"/>
                <c:pt idx="0">
                  <c:v>Electricity</c:v>
                </c:pt>
                <c:pt idx="1">
                  <c:v>Demand</c:v>
                </c:pt>
                <c:pt idx="2">
                  <c:v>Natural Gas</c:v>
                </c:pt>
                <c:pt idx="3">
                  <c:v>Fuel Oil</c:v>
                </c:pt>
              </c:strCache>
            </c:strRef>
          </c:cat>
          <c:val>
            <c:numRef>
              <c:f>'Billing Summary'!$B$4:$B$7</c:f>
              <c:numCache>
                <c:formatCode>General</c:formatCode>
                <c:ptCount val="4"/>
                <c:pt idx="0">
                  <c:v>245355</c:v>
                </c:pt>
                <c:pt idx="1">
                  <c:v>106319</c:v>
                </c:pt>
                <c:pt idx="2">
                  <c:v>36593</c:v>
                </c:pt>
                <c:pt idx="3">
                  <c:v>10600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E-4A27-80F3-E6A9EB9F2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12700" cap="flat">
          <a:noFill/>
        </a:ln>
      </c:spPr>
    </c:plotArea>
    <c:legend>
      <c:legendPos val="r"/>
      <c:overlay val="0"/>
      <c:spPr>
        <a:solidFill>
          <a:srgbClr val="FFFFFF"/>
        </a:solidFill>
        <a:ln w="12700" cap="flat">
          <a:solidFill>
            <a:srgbClr val="000000"/>
          </a:solidFill>
          <a:round/>
        </a:ln>
      </c:spPr>
      <c:txPr>
        <a:bodyPr/>
        <a:lstStyle/>
        <a:p>
          <a:pPr>
            <a:defRPr sz="1100" b="0" i="0" u="none" strike="noStrike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6350" cap="flat">
      <a:noFill/>
    </a:ln>
  </c:spPr>
  <c:txPr>
    <a:bodyPr/>
    <a:lstStyle/>
    <a:p>
      <a:pPr>
        <a:defRPr sz="925" b="1" i="0" u="none" strike="noStrike">
          <a:solidFill>
            <a:srgbClr val="000000"/>
          </a:solidFill>
          <a:latin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lumMod val="99000"/>
                <a:shade val="78000"/>
                <a:satMod val="12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shade val="98000"/>
                <a:tint val="93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6"/>
  <sheetViews>
    <sheetView tabSelected="1" zoomScaleNormal="100" workbookViewId="0">
      <selection sqref="A1:E1"/>
    </sheetView>
  </sheetViews>
  <sheetFormatPr defaultColWidth="9.140625" defaultRowHeight="12.75" customHeight="1" x14ac:dyDescent="0.2"/>
  <cols>
    <col min="1" max="1" width="12.7109375" customWidth="1"/>
    <col min="2" max="2" width="16.7109375" customWidth="1"/>
    <col min="3" max="3" width="25.7109375" customWidth="1"/>
    <col min="4" max="4" width="18.85546875" customWidth="1"/>
    <col min="5" max="5" width="18.7109375" customWidth="1"/>
  </cols>
  <sheetData>
    <row r="1" spans="1:5" ht="15.75" x14ac:dyDescent="0.2">
      <c r="A1" s="43" t="s">
        <v>0</v>
      </c>
      <c r="B1" s="43"/>
      <c r="C1" s="43"/>
      <c r="D1" s="43"/>
      <c r="E1" s="43"/>
    </row>
    <row r="2" spans="1:5" ht="12.75" customHeight="1" x14ac:dyDescent="0.2">
      <c r="A2" s="42"/>
      <c r="B2" s="42"/>
      <c r="C2" s="42"/>
      <c r="D2" s="42"/>
      <c r="E2" s="42"/>
    </row>
    <row r="3" spans="1:5" ht="36" customHeight="1" x14ac:dyDescent="0.2">
      <c r="A3" s="1" t="s">
        <v>1</v>
      </c>
      <c r="B3" s="2" t="s">
        <v>2</v>
      </c>
      <c r="C3" s="2" t="s">
        <v>3</v>
      </c>
      <c r="D3" s="2" t="s">
        <v>4</v>
      </c>
      <c r="E3" s="3" t="s">
        <v>5</v>
      </c>
    </row>
    <row r="4" spans="1:5" ht="15" x14ac:dyDescent="0.2">
      <c r="A4" s="4" t="s">
        <v>6</v>
      </c>
      <c r="B4" s="5">
        <v>198800</v>
      </c>
      <c r="C4" s="6">
        <v>12975</v>
      </c>
      <c r="D4" s="5">
        <v>948</v>
      </c>
      <c r="E4" s="7">
        <v>8759</v>
      </c>
    </row>
    <row r="5" spans="1:5" ht="15" x14ac:dyDescent="0.2">
      <c r="A5" s="8" t="s">
        <v>7</v>
      </c>
      <c r="B5" s="9">
        <v>331200</v>
      </c>
      <c r="C5" s="10">
        <v>20374</v>
      </c>
      <c r="D5" s="9">
        <v>912</v>
      </c>
      <c r="E5" s="11">
        <v>8427</v>
      </c>
    </row>
    <row r="6" spans="1:5" ht="15" x14ac:dyDescent="0.2">
      <c r="A6" s="12" t="s">
        <v>8</v>
      </c>
      <c r="B6" s="13">
        <v>245000</v>
      </c>
      <c r="C6" s="14">
        <v>13951</v>
      </c>
      <c r="D6" s="13">
        <v>710</v>
      </c>
      <c r="E6" s="15">
        <v>6560</v>
      </c>
    </row>
    <row r="7" spans="1:5" ht="15" x14ac:dyDescent="0.2">
      <c r="A7" s="8" t="s">
        <v>9</v>
      </c>
      <c r="B7" s="9">
        <v>305600</v>
      </c>
      <c r="C7" s="10">
        <v>18902</v>
      </c>
      <c r="D7" s="9">
        <v>948</v>
      </c>
      <c r="E7" s="11">
        <v>8759</v>
      </c>
    </row>
    <row r="8" spans="1:5" ht="15" x14ac:dyDescent="0.2">
      <c r="A8" s="12" t="s">
        <v>10</v>
      </c>
      <c r="B8" s="13">
        <v>368000</v>
      </c>
      <c r="C8" s="14">
        <v>22621</v>
      </c>
      <c r="D8" s="13">
        <v>1222</v>
      </c>
      <c r="E8" s="15">
        <v>11290</v>
      </c>
    </row>
    <row r="9" spans="1:5" ht="15" x14ac:dyDescent="0.2">
      <c r="A9" s="8" t="s">
        <v>11</v>
      </c>
      <c r="B9" s="9">
        <v>318400</v>
      </c>
      <c r="C9" s="10">
        <v>19651</v>
      </c>
      <c r="D9" s="9">
        <v>888</v>
      </c>
      <c r="E9" s="11">
        <v>8205</v>
      </c>
    </row>
    <row r="10" spans="1:5" ht="15" x14ac:dyDescent="0.2">
      <c r="A10" s="12" t="s">
        <v>12</v>
      </c>
      <c r="B10" s="13">
        <v>289200</v>
      </c>
      <c r="C10" s="14">
        <v>18855</v>
      </c>
      <c r="D10" s="13">
        <v>890</v>
      </c>
      <c r="E10" s="15">
        <v>8223</v>
      </c>
    </row>
    <row r="11" spans="1:5" ht="15" x14ac:dyDescent="0.2">
      <c r="A11" s="8" t="s">
        <v>13</v>
      </c>
      <c r="B11" s="9">
        <v>335600</v>
      </c>
      <c r="C11" s="10">
        <v>21720</v>
      </c>
      <c r="D11" s="9">
        <v>964</v>
      </c>
      <c r="E11" s="11">
        <v>8907</v>
      </c>
    </row>
    <row r="12" spans="1:5" ht="15" x14ac:dyDescent="0.2">
      <c r="A12" s="12" t="s">
        <v>14</v>
      </c>
      <c r="B12" s="13">
        <v>367600</v>
      </c>
      <c r="C12" s="14">
        <v>23638</v>
      </c>
      <c r="D12" s="13">
        <v>952</v>
      </c>
      <c r="E12" s="15">
        <v>8796</v>
      </c>
    </row>
    <row r="13" spans="1:5" ht="15" x14ac:dyDescent="0.2">
      <c r="A13" s="8" t="s">
        <v>15</v>
      </c>
      <c r="B13" s="9">
        <v>387200</v>
      </c>
      <c r="C13" s="14">
        <v>25384</v>
      </c>
      <c r="D13" s="9">
        <v>1144</v>
      </c>
      <c r="E13" s="11">
        <v>10570</v>
      </c>
    </row>
    <row r="14" spans="1:5" ht="15" x14ac:dyDescent="0.2">
      <c r="A14" s="12" t="s">
        <v>16</v>
      </c>
      <c r="B14" s="13">
        <v>350000</v>
      </c>
      <c r="C14" s="14">
        <v>22583</v>
      </c>
      <c r="D14" s="13">
        <v>824</v>
      </c>
      <c r="E14" s="15">
        <v>7613</v>
      </c>
    </row>
    <row r="15" spans="1:5" ht="15" x14ac:dyDescent="0.2">
      <c r="A15" s="16" t="s">
        <v>17</v>
      </c>
      <c r="B15" s="17">
        <v>374400</v>
      </c>
      <c r="C15" s="18">
        <v>24701</v>
      </c>
      <c r="D15" s="17">
        <v>1105</v>
      </c>
      <c r="E15" s="19">
        <v>10210</v>
      </c>
    </row>
    <row r="16" spans="1:5" ht="21" customHeight="1" x14ac:dyDescent="0.2">
      <c r="A16" s="20" t="s">
        <v>18</v>
      </c>
      <c r="B16" s="21">
        <f>SUM('Electrical Billing Summary'!B4:B15)</f>
        <v>3871000</v>
      </c>
      <c r="C16" s="22">
        <f>SUM('Electrical Billing Summary'!C4:C15)</f>
        <v>245355</v>
      </c>
      <c r="D16" s="21">
        <f>SUM('Electrical Billing Summary'!D4:D15)</f>
        <v>11507</v>
      </c>
      <c r="E16" s="23">
        <f>SUM('Electrical Billing Summary'!E4:E15)</f>
        <v>106319</v>
      </c>
    </row>
  </sheetData>
  <mergeCells count="2">
    <mergeCell ref="A2:E2"/>
    <mergeCell ref="A1:E1"/>
  </mergeCells>
  <conditionalFormatting sqref="C4:C15">
    <cfRule type="cellIs" dxfId="2" priority="1" operator="greaterThan">
      <formula>23000</formula>
    </cfRule>
  </conditionalFormatting>
  <pageMargins left="0.75" right="0.75" top="1" bottom="1" header="0.5" footer="0.5"/>
  <pageSetup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6"/>
  <sheetViews>
    <sheetView zoomScaleNormal="100" workbookViewId="0"/>
  </sheetViews>
  <sheetFormatPr defaultColWidth="9.140625" defaultRowHeight="12.75" customHeight="1" x14ac:dyDescent="0.2"/>
  <cols>
    <col min="1" max="1" width="19" customWidth="1"/>
    <col min="2" max="2" width="16.5703125" customWidth="1"/>
    <col min="3" max="3" width="16.42578125" customWidth="1"/>
  </cols>
  <sheetData>
    <row r="1" spans="1:3" ht="15.75" x14ac:dyDescent="0.2">
      <c r="A1" s="43" t="s">
        <v>19</v>
      </c>
      <c r="B1" s="43"/>
      <c r="C1" s="43"/>
    </row>
    <row r="2" spans="1:3" ht="12.75" customHeight="1" x14ac:dyDescent="0.2">
      <c r="A2" s="44"/>
      <c r="B2" s="44"/>
      <c r="C2" s="44"/>
    </row>
    <row r="3" spans="1:3" ht="36" customHeight="1" x14ac:dyDescent="0.2">
      <c r="A3" s="1" t="s">
        <v>1</v>
      </c>
      <c r="B3" s="2" t="s">
        <v>20</v>
      </c>
      <c r="C3" s="3" t="s">
        <v>21</v>
      </c>
    </row>
    <row r="4" spans="1:3" ht="15" x14ac:dyDescent="0.2">
      <c r="A4" s="4" t="s">
        <v>6</v>
      </c>
      <c r="B4" s="5">
        <v>8877</v>
      </c>
      <c r="C4" s="7">
        <v>5722</v>
      </c>
    </row>
    <row r="5" spans="1:3" ht="15" x14ac:dyDescent="0.2">
      <c r="A5" s="8" t="s">
        <v>7</v>
      </c>
      <c r="B5" s="9">
        <v>7618</v>
      </c>
      <c r="C5" s="11">
        <v>4852</v>
      </c>
    </row>
    <row r="6" spans="1:3" ht="15" x14ac:dyDescent="0.2">
      <c r="A6" s="12" t="s">
        <v>8</v>
      </c>
      <c r="B6" s="13">
        <v>4232</v>
      </c>
      <c r="C6" s="15">
        <v>2689</v>
      </c>
    </row>
    <row r="7" spans="1:3" ht="15" x14ac:dyDescent="0.2">
      <c r="A7" s="8" t="s">
        <v>9</v>
      </c>
      <c r="B7" s="9">
        <v>3761</v>
      </c>
      <c r="C7" s="11">
        <v>2457</v>
      </c>
    </row>
    <row r="8" spans="1:3" ht="15" x14ac:dyDescent="0.2">
      <c r="A8" s="12" t="s">
        <v>10</v>
      </c>
      <c r="B8" s="13">
        <v>3410</v>
      </c>
      <c r="C8" s="15">
        <v>2220</v>
      </c>
    </row>
    <row r="9" spans="1:3" ht="15" x14ac:dyDescent="0.2">
      <c r="A9" s="8" t="s">
        <v>11</v>
      </c>
      <c r="B9" s="9">
        <v>3212</v>
      </c>
      <c r="C9" s="11">
        <v>2088</v>
      </c>
    </row>
    <row r="10" spans="1:3" ht="15" x14ac:dyDescent="0.2">
      <c r="A10" s="12" t="s">
        <v>12</v>
      </c>
      <c r="B10" s="13">
        <v>3050</v>
      </c>
      <c r="C10" s="15">
        <v>1983</v>
      </c>
    </row>
    <row r="11" spans="1:3" ht="15" x14ac:dyDescent="0.2">
      <c r="A11" s="8" t="s">
        <v>13</v>
      </c>
      <c r="B11" s="9">
        <v>3123</v>
      </c>
      <c r="C11" s="11">
        <v>2036</v>
      </c>
    </row>
    <row r="12" spans="1:3" ht="15" x14ac:dyDescent="0.2">
      <c r="A12" s="12" t="s">
        <v>14</v>
      </c>
      <c r="B12" s="13">
        <v>3157</v>
      </c>
      <c r="C12" s="15">
        <v>2055</v>
      </c>
    </row>
    <row r="13" spans="1:3" ht="15" x14ac:dyDescent="0.2">
      <c r="A13" s="8" t="s">
        <v>15</v>
      </c>
      <c r="B13" s="9">
        <v>3348</v>
      </c>
      <c r="C13" s="11">
        <v>2177</v>
      </c>
    </row>
    <row r="14" spans="1:3" ht="15" x14ac:dyDescent="0.2">
      <c r="A14" s="12" t="s">
        <v>16</v>
      </c>
      <c r="B14" s="13">
        <v>4722</v>
      </c>
      <c r="C14" s="15">
        <v>3069</v>
      </c>
    </row>
    <row r="15" spans="1:3" ht="15" x14ac:dyDescent="0.2">
      <c r="A15" s="16" t="s">
        <v>17</v>
      </c>
      <c r="B15" s="17">
        <v>8277</v>
      </c>
      <c r="C15" s="24">
        <v>5245</v>
      </c>
    </row>
    <row r="16" spans="1:3" ht="20.25" customHeight="1" x14ac:dyDescent="0.2">
      <c r="A16" s="20" t="s">
        <v>18</v>
      </c>
      <c r="B16" s="21">
        <f>SUM('Natural Gas Billing Summary'!B4:B15)</f>
        <v>56787</v>
      </c>
      <c r="C16" s="23">
        <f>SUM('Natural Gas Billing Summary'!C4:C15)</f>
        <v>36593</v>
      </c>
    </row>
  </sheetData>
  <mergeCells count="2">
    <mergeCell ref="A2:C2"/>
    <mergeCell ref="A1:C1"/>
  </mergeCells>
  <conditionalFormatting sqref="C4:C15">
    <cfRule type="cellIs" dxfId="1" priority="1" operator="greaterThan">
      <formula>5000</formula>
    </cfRule>
  </conditionalFormatting>
  <pageMargins left="0.75" right="0.75" top="1" bottom="1" header="0.5" footer="0.5"/>
  <pageSetup paperSize="37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16"/>
  <sheetViews>
    <sheetView zoomScaleNormal="100" workbookViewId="0"/>
  </sheetViews>
  <sheetFormatPr defaultColWidth="9.140625" defaultRowHeight="12.75" customHeight="1" x14ac:dyDescent="0.2"/>
  <cols>
    <col min="1" max="1" width="19" customWidth="1"/>
    <col min="2" max="2" width="16.42578125" customWidth="1"/>
    <col min="3" max="3" width="19.140625" customWidth="1"/>
  </cols>
  <sheetData>
    <row r="1" spans="1:3" ht="15.75" x14ac:dyDescent="0.2">
      <c r="A1" s="43" t="s">
        <v>22</v>
      </c>
      <c r="B1" s="43"/>
      <c r="C1" s="43"/>
    </row>
    <row r="2" spans="1:3" ht="12.75" customHeight="1" x14ac:dyDescent="0.2">
      <c r="A2" s="42"/>
      <c r="B2" s="42"/>
      <c r="C2" s="42"/>
    </row>
    <row r="3" spans="1:3" ht="36" customHeight="1" x14ac:dyDescent="0.2">
      <c r="A3" s="25" t="s">
        <v>1</v>
      </c>
      <c r="B3" s="2" t="s">
        <v>23</v>
      </c>
      <c r="C3" s="3" t="s">
        <v>3</v>
      </c>
    </row>
    <row r="4" spans="1:3" ht="15" x14ac:dyDescent="0.2">
      <c r="A4" s="26" t="s">
        <v>6</v>
      </c>
      <c r="B4" s="27">
        <v>499</v>
      </c>
      <c r="C4" s="28">
        <v>450</v>
      </c>
    </row>
    <row r="5" spans="1:3" ht="15" x14ac:dyDescent="0.2">
      <c r="A5" s="29" t="s">
        <v>7</v>
      </c>
      <c r="B5" s="30">
        <v>3014</v>
      </c>
      <c r="C5" s="31">
        <v>3536</v>
      </c>
    </row>
    <row r="6" spans="1:3" ht="15" x14ac:dyDescent="0.2">
      <c r="A6" s="32" t="s">
        <v>8</v>
      </c>
      <c r="B6" s="33">
        <v>1120</v>
      </c>
      <c r="C6" s="31">
        <v>1264</v>
      </c>
    </row>
    <row r="7" spans="1:3" ht="15" x14ac:dyDescent="0.2">
      <c r="A7" s="29" t="s">
        <v>9</v>
      </c>
      <c r="B7" s="30">
        <v>2683</v>
      </c>
      <c r="C7" s="34">
        <v>2512</v>
      </c>
    </row>
    <row r="8" spans="1:3" ht="15" x14ac:dyDescent="0.2">
      <c r="A8" s="32" t="s">
        <v>10</v>
      </c>
      <c r="B8" s="33">
        <v>1070</v>
      </c>
      <c r="C8" s="31">
        <v>1116</v>
      </c>
    </row>
    <row r="9" spans="1:3" ht="15" x14ac:dyDescent="0.2">
      <c r="A9" s="32" t="s">
        <v>11</v>
      </c>
      <c r="B9" s="33">
        <v>469</v>
      </c>
      <c r="C9" s="31">
        <v>418</v>
      </c>
    </row>
    <row r="10" spans="1:3" ht="15" x14ac:dyDescent="0.2">
      <c r="A10" s="29" t="s">
        <v>12</v>
      </c>
      <c r="B10" s="30">
        <v>0</v>
      </c>
      <c r="C10" s="34">
        <v>0</v>
      </c>
    </row>
    <row r="11" spans="1:3" ht="15" x14ac:dyDescent="0.2">
      <c r="A11" s="32" t="s">
        <v>13</v>
      </c>
      <c r="B11" s="33">
        <v>0</v>
      </c>
      <c r="C11" s="31">
        <v>0</v>
      </c>
    </row>
    <row r="12" spans="1:3" ht="15" x14ac:dyDescent="0.2">
      <c r="A12" s="29" t="s">
        <v>14</v>
      </c>
      <c r="B12" s="30">
        <v>141</v>
      </c>
      <c r="C12" s="34">
        <v>118</v>
      </c>
    </row>
    <row r="13" spans="1:3" ht="15" x14ac:dyDescent="0.2">
      <c r="A13" s="32" t="s">
        <v>15</v>
      </c>
      <c r="B13" s="33">
        <v>0</v>
      </c>
      <c r="C13" s="31">
        <v>0</v>
      </c>
    </row>
    <row r="14" spans="1:3" ht="15" x14ac:dyDescent="0.2">
      <c r="A14" s="29" t="s">
        <v>16</v>
      </c>
      <c r="B14" s="30">
        <v>522</v>
      </c>
      <c r="C14" s="34">
        <v>444</v>
      </c>
    </row>
    <row r="15" spans="1:3" ht="15" x14ac:dyDescent="0.2">
      <c r="A15" s="35" t="s">
        <v>17</v>
      </c>
      <c r="B15" s="36">
        <v>821</v>
      </c>
      <c r="C15" s="37">
        <v>742</v>
      </c>
    </row>
    <row r="16" spans="1:3" ht="20.25" customHeight="1" x14ac:dyDescent="0.2">
      <c r="A16" s="20" t="s">
        <v>18</v>
      </c>
      <c r="B16" s="21">
        <f>SUM('Fuel Oil Billing Summary'!B4:B15)</f>
        <v>10339</v>
      </c>
      <c r="C16" s="23">
        <f>SUM('Fuel Oil Billing Summary'!C4:C15)</f>
        <v>10600</v>
      </c>
    </row>
  </sheetData>
  <mergeCells count="2">
    <mergeCell ref="A2:C2"/>
    <mergeCell ref="A1:C1"/>
  </mergeCells>
  <conditionalFormatting sqref="C4:C15">
    <cfRule type="cellIs" dxfId="0" priority="1" operator="greaterThan">
      <formula>3000</formula>
    </cfRule>
  </conditionalFormatting>
  <pageMargins left="0.75" right="0.75" top="1" bottom="1" header="0.5" footer="0.5"/>
  <pageSetup paperSize="37" fitToWidth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8"/>
  <sheetViews>
    <sheetView zoomScaleNormal="100" workbookViewId="0"/>
  </sheetViews>
  <sheetFormatPr defaultColWidth="9.140625" defaultRowHeight="12.75" customHeight="1" x14ac:dyDescent="0.2"/>
  <cols>
    <col min="1" max="1" width="15.42578125" customWidth="1"/>
    <col min="2" max="2" width="19.28515625" customWidth="1"/>
  </cols>
  <sheetData>
    <row r="1" spans="1:2" ht="15.75" x14ac:dyDescent="0.2">
      <c r="A1" s="43" t="s">
        <v>24</v>
      </c>
      <c r="B1" s="43"/>
    </row>
    <row r="2" spans="1:2" ht="12.75" customHeight="1" x14ac:dyDescent="0.2">
      <c r="A2" s="44"/>
      <c r="B2" s="44"/>
    </row>
    <row r="3" spans="1:2" ht="36" customHeight="1" x14ac:dyDescent="0.2">
      <c r="A3" s="25" t="s">
        <v>25</v>
      </c>
      <c r="B3" s="3" t="s">
        <v>3</v>
      </c>
    </row>
    <row r="4" spans="1:2" ht="15" x14ac:dyDescent="0.2">
      <c r="A4" s="38" t="s">
        <v>26</v>
      </c>
      <c r="B4" s="7">
        <f>'Electrical Billing Summary'!C16</f>
        <v>245355</v>
      </c>
    </row>
    <row r="5" spans="1:2" ht="15" x14ac:dyDescent="0.2">
      <c r="A5" s="39" t="s">
        <v>27</v>
      </c>
      <c r="B5" s="11">
        <f>'Electrical Billing Summary'!E16</f>
        <v>106319</v>
      </c>
    </row>
    <row r="6" spans="1:2" ht="15" x14ac:dyDescent="0.2">
      <c r="A6" s="40" t="s">
        <v>28</v>
      </c>
      <c r="B6" s="15">
        <f>'Natural Gas Billing Summary'!C16</f>
        <v>36593</v>
      </c>
    </row>
    <row r="7" spans="1:2" ht="15" x14ac:dyDescent="0.2">
      <c r="A7" s="41" t="s">
        <v>29</v>
      </c>
      <c r="B7" s="19">
        <f>'Fuel Oil Billing Summary'!C16</f>
        <v>10600</v>
      </c>
    </row>
    <row r="8" spans="1:2" ht="20.25" customHeight="1" x14ac:dyDescent="0.2">
      <c r="A8" s="20" t="s">
        <v>18</v>
      </c>
      <c r="B8" s="23">
        <f>SUM('Billing Summary'!B4:B7)</f>
        <v>398867</v>
      </c>
    </row>
  </sheetData>
  <mergeCells count="2">
    <mergeCell ref="A2:B2"/>
    <mergeCell ref="A1:B1"/>
  </mergeCells>
  <pageMargins left="0.75" right="0.75" top="1" bottom="1" header="0.5" footer="0.5"/>
  <pageSetup paperSize="37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</vt:vector>
  </HeadingPairs>
  <TitlesOfParts>
    <vt:vector size="8" baseType="lpstr">
      <vt:lpstr>Electrical Billing Summary</vt:lpstr>
      <vt:lpstr>Natural Gas Billing Summary</vt:lpstr>
      <vt:lpstr>Fuel Oil Billing Summary</vt:lpstr>
      <vt:lpstr>Billing Summary</vt:lpstr>
      <vt:lpstr>Annual Electrical Costs</vt:lpstr>
      <vt:lpstr>Annual Natural Gas Costs</vt:lpstr>
      <vt:lpstr>Annual Fuel Oil Costs</vt:lpstr>
      <vt:lpstr>Utility Cost Comparison</vt:lpstr>
    </vt:vector>
  </TitlesOfParts>
  <Company>EU Outsourcing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EasyXLS</dc:creator>
  <dc:description>Produced with the EU Outsourcing, Inc. EasyXLS Library ®</dc:description>
  <cp:lastModifiedBy>Daniela Panazan</cp:lastModifiedBy>
  <dcterms:created xsi:type="dcterms:W3CDTF">2010-06-11T09:10:48Z</dcterms:created>
  <dcterms:modified xsi:type="dcterms:W3CDTF">2022-01-06T11:56:47Z</dcterms:modified>
</cp:coreProperties>
</file>